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105" windowWidth="19575" windowHeight="7830" activeTab="1"/>
  </bookViews>
  <sheets>
    <sheet name="Procure_List" sheetId="1" r:id="rId1"/>
    <sheet name="PivotTable" sheetId="2" r:id="rId2"/>
  </sheets>
  <definedNames>
    <definedName name="_xlnm._FilterDatabase" localSheetId="0" hidden="1">Procure_List!$A$4:$M$21</definedName>
    <definedName name="Data">Procure_List!$A$4:$M$100</definedName>
    <definedName name="Data2">OFFSET(Procure_List!$A$4,,,COUNTA(Procure_List!$B$4:$B$10000),COUNTIF(Procure_List!$4:$4,"=*?"))</definedName>
    <definedName name="Data3">OFFSET(Procure_List!$A$4,,,COUNTA(Procure_List!$B$4:$B$10000),COUNTIF(Procure_List!$4:$4,"=*?"))</definedName>
    <definedName name="スライサー_PO_No.">#N/A</definedName>
  </definedNames>
  <calcPr calcId="145621"/>
  <pivotCaches>
    <pivotCache cacheId="0" r:id="rId3"/>
  </pivotCaches>
  <extLst>
    <ext xmlns:x14="http://schemas.microsoft.com/office/spreadsheetml/2009/9/main" uri="{BBE1A952-AA13-448e-AADC-164F8A28A991}">
      <x14:slicerCaches>
        <x14:slicerCache r:id="rId4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A21" i="1" l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</calcChain>
</file>

<file path=xl/sharedStrings.xml><?xml version="1.0" encoding="utf-8"?>
<sst xmlns="http://schemas.openxmlformats.org/spreadsheetml/2006/main" count="189" uniqueCount="115">
  <si>
    <t>XXX Project</t>
  </si>
  <si>
    <t>YABC Plant</t>
  </si>
  <si>
    <t>No.</t>
    <phoneticPr fontId="3" type="noConversion"/>
  </si>
  <si>
    <r>
      <t>C</t>
    </r>
    <r>
      <rPr>
        <sz val="10"/>
        <rFont val="Arial"/>
        <family val="2"/>
      </rPr>
      <t>ode-1</t>
    </r>
    <phoneticPr fontId="3" type="noConversion"/>
  </si>
  <si>
    <t xml:space="preserve">Item no. </t>
  </si>
  <si>
    <t>Services</t>
    <phoneticPr fontId="3" type="noConversion"/>
  </si>
  <si>
    <t>Qt'y</t>
    <phoneticPr fontId="3" type="noConversion"/>
  </si>
  <si>
    <t>Del-Cond</t>
  </si>
  <si>
    <t>PO No.</t>
    <phoneticPr fontId="3" type="noConversion"/>
  </si>
  <si>
    <t>Vendor Name</t>
    <phoneticPr fontId="3" type="noConversion"/>
  </si>
  <si>
    <t>Country</t>
  </si>
  <si>
    <t>2.1</t>
  </si>
  <si>
    <t>Y0001</t>
  </si>
  <si>
    <t>FOB</t>
  </si>
  <si>
    <t>RRR</t>
  </si>
  <si>
    <t>Holland</t>
  </si>
  <si>
    <t>FOB</t>
    <phoneticPr fontId="3" type="noConversion"/>
  </si>
  <si>
    <t>Japan</t>
  </si>
  <si>
    <t>2.4</t>
  </si>
  <si>
    <t>FCA</t>
  </si>
  <si>
    <t>2.3</t>
  </si>
  <si>
    <t>KTY1-01-E-103</t>
  </si>
  <si>
    <t>AA Waste Heat Boiler</t>
  </si>
  <si>
    <t>V0001</t>
  </si>
  <si>
    <t>BBAA</t>
  </si>
  <si>
    <t>France</t>
  </si>
  <si>
    <t>2.2</t>
  </si>
  <si>
    <t>V0002</t>
  </si>
  <si>
    <t>SSS</t>
  </si>
  <si>
    <t>USA</t>
  </si>
  <si>
    <t>BFW Preheater</t>
  </si>
  <si>
    <t>KTY1-01-E-112</t>
  </si>
  <si>
    <t>Start-up Cooler</t>
  </si>
  <si>
    <t>V0012</t>
  </si>
  <si>
    <t>DDKK</t>
  </si>
  <si>
    <t>USA
4th Is</t>
  </si>
  <si>
    <t>V0004</t>
  </si>
  <si>
    <t>HHH</t>
  </si>
  <si>
    <t>KTY1-01-K-102</t>
  </si>
  <si>
    <t>Start-up Blower</t>
  </si>
  <si>
    <t>M0055</t>
  </si>
  <si>
    <t>ZZZ</t>
  </si>
  <si>
    <t>KTY1-01-V-101</t>
  </si>
  <si>
    <t>Steam Drum</t>
  </si>
  <si>
    <t>2.9</t>
  </si>
  <si>
    <t>KTY1-01-V-102</t>
  </si>
  <si>
    <t>HP Blow-Down Drum</t>
  </si>
  <si>
    <t>V0018</t>
  </si>
  <si>
    <t>USA
1st Is</t>
  </si>
  <si>
    <t>V0019</t>
  </si>
  <si>
    <t>KTY1-01-E-201A/B</t>
  </si>
  <si>
    <t>Solution Heat Exchanger</t>
  </si>
  <si>
    <t>KTY1-01-E-206</t>
  </si>
  <si>
    <t>Gas Cooler</t>
  </si>
  <si>
    <t>KTY1-01-E-208</t>
  </si>
  <si>
    <t>Product Cooler</t>
  </si>
  <si>
    <t>M0042</t>
  </si>
  <si>
    <t>KTY1-01-P-204A/B</t>
  </si>
  <si>
    <t>Condensate Pump</t>
  </si>
  <si>
    <t>KTY1-01-P-205</t>
  </si>
  <si>
    <t>Solution Transfer Pump</t>
  </si>
  <si>
    <t>M0044</t>
  </si>
  <si>
    <t>KTY1-01-P-206</t>
  </si>
  <si>
    <t>Collection Sump Pump</t>
  </si>
  <si>
    <t>KTY1-01-T-203</t>
  </si>
  <si>
    <t>Solution Sump Tank</t>
  </si>
  <si>
    <t>V0020</t>
  </si>
  <si>
    <t>KTY1-01-V-204</t>
  </si>
  <si>
    <t>Process Gas Separator</t>
  </si>
  <si>
    <t>KTY1-01-V-205</t>
  </si>
  <si>
    <t>Gas Separator</t>
  </si>
  <si>
    <t>Procurement List</t>
    <phoneticPr fontId="2"/>
  </si>
  <si>
    <r>
      <t>D</t>
    </r>
    <r>
      <rPr>
        <sz val="10"/>
        <rFont val="Arial"/>
        <family val="2"/>
      </rPr>
      <t>ate</t>
    </r>
    <phoneticPr fontId="2"/>
  </si>
  <si>
    <t>Price (USD)</t>
    <phoneticPr fontId="2"/>
  </si>
  <si>
    <t>Stack</t>
    <phoneticPr fontId="2"/>
  </si>
  <si>
    <t>KTY-01-H-101</t>
    <phoneticPr fontId="2"/>
  </si>
  <si>
    <t>KTY1-01-E-110</t>
    <phoneticPr fontId="2"/>
  </si>
  <si>
    <t>Contract Delivery Date</t>
    <phoneticPr fontId="2"/>
  </si>
  <si>
    <t>USA</t>
    <phoneticPr fontId="2"/>
  </si>
  <si>
    <r>
      <t>L</t>
    </r>
    <r>
      <rPr>
        <sz val="10"/>
        <rFont val="Arial"/>
        <family val="2"/>
      </rPr>
      <t>evel-1</t>
    </r>
    <phoneticPr fontId="2"/>
  </si>
  <si>
    <r>
      <t>KTY-01-H-101</t>
    </r>
    <r>
      <rPr>
        <sz val="10"/>
        <rFont val="Arial"/>
        <family val="2"/>
      </rPr>
      <t>S</t>
    </r>
    <phoneticPr fontId="2"/>
  </si>
  <si>
    <r>
      <t>R</t>
    </r>
    <r>
      <rPr>
        <sz val="10"/>
        <rFont val="Arial"/>
        <family val="2"/>
      </rPr>
      <t>eformer</t>
    </r>
    <phoneticPr fontId="2"/>
  </si>
  <si>
    <t>Reformer-Main Body</t>
    <phoneticPr fontId="2"/>
  </si>
  <si>
    <r>
      <t>C</t>
    </r>
    <r>
      <rPr>
        <sz val="10"/>
        <rFont val="Arial"/>
        <family val="2"/>
      </rPr>
      <t>oolier</t>
    </r>
    <phoneticPr fontId="2"/>
  </si>
  <si>
    <r>
      <t>H</t>
    </r>
    <r>
      <rPr>
        <sz val="10"/>
        <rFont val="Arial"/>
        <family val="2"/>
      </rPr>
      <t>eater</t>
    </r>
    <phoneticPr fontId="2"/>
  </si>
  <si>
    <r>
      <t>S</t>
    </r>
    <r>
      <rPr>
        <sz val="10"/>
        <rFont val="Arial"/>
        <family val="2"/>
      </rPr>
      <t>eparator</t>
    </r>
    <phoneticPr fontId="2"/>
  </si>
  <si>
    <r>
      <t>P</t>
    </r>
    <r>
      <rPr>
        <sz val="10"/>
        <rFont val="Arial"/>
        <family val="2"/>
      </rPr>
      <t>rocess Pump</t>
    </r>
    <phoneticPr fontId="2"/>
  </si>
  <si>
    <t>Revised Delivery Date</t>
    <phoneticPr fontId="2"/>
  </si>
  <si>
    <r>
      <t>T</t>
    </r>
    <r>
      <rPr>
        <sz val="10"/>
        <rFont val="Arial"/>
        <family val="2"/>
      </rPr>
      <t>BA</t>
    </r>
    <phoneticPr fontId="2"/>
  </si>
  <si>
    <t>PO No.</t>
  </si>
  <si>
    <t>合計 / Qt'y</t>
  </si>
  <si>
    <t>Level-1</t>
  </si>
  <si>
    <t>Services</t>
  </si>
  <si>
    <r>
      <rPr>
        <sz val="10"/>
        <color rgb="FF0000FF"/>
        <rFont val="ＭＳ Ｐゴシック"/>
        <family val="3"/>
        <charset val="128"/>
      </rPr>
      <t>ピボットテーブル連動のテスト</t>
    </r>
    <rPh sb="8" eb="10">
      <t>レンドウ</t>
    </rPh>
    <phoneticPr fontId="2"/>
  </si>
  <si>
    <t>１．スラーサーでPO No.を選ぶと２つのピボットテーブルは連動します。</t>
    <rPh sb="15" eb="16">
      <t>エラ</t>
    </rPh>
    <rPh sb="30" eb="32">
      <t>レンドウ</t>
    </rPh>
    <phoneticPr fontId="2"/>
  </si>
  <si>
    <r>
      <rPr>
        <sz val="9"/>
        <rFont val="ＭＳ Ｐゴシック"/>
        <family val="3"/>
        <charset val="128"/>
      </rPr>
      <t>　　設定：スラーサー</t>
    </r>
    <r>
      <rPr>
        <sz val="9"/>
        <rFont val="Arial"/>
        <family val="2"/>
      </rPr>
      <t xml:space="preserve"> --&gt; </t>
    </r>
    <r>
      <rPr>
        <sz val="9"/>
        <rFont val="ＭＳ Ｐゴシック"/>
        <family val="3"/>
        <charset val="128"/>
      </rPr>
      <t>右クリック</t>
    </r>
    <r>
      <rPr>
        <sz val="9"/>
        <rFont val="Arial"/>
        <family val="2"/>
      </rPr>
      <t xml:space="preserve"> --&gt; </t>
    </r>
    <r>
      <rPr>
        <sz val="9"/>
        <rFont val="ＭＳ Ｐゴシック"/>
        <family val="3"/>
        <charset val="128"/>
      </rPr>
      <t>ピボットテーブルの接続</t>
    </r>
    <r>
      <rPr>
        <sz val="9"/>
        <rFont val="Arial"/>
        <family val="2"/>
      </rPr>
      <t xml:space="preserve"> --&gt; </t>
    </r>
    <r>
      <rPr>
        <sz val="9"/>
        <rFont val="ＭＳ Ｐゴシック"/>
        <family val="3"/>
        <charset val="128"/>
      </rPr>
      <t>連動させるピボットテーブルにチェック</t>
    </r>
    <rPh sb="2" eb="4">
      <t>セッテイ</t>
    </rPh>
    <rPh sb="15" eb="16">
      <t>ミギ</t>
    </rPh>
    <rPh sb="34" eb="36">
      <t>セツゾク</t>
    </rPh>
    <rPh sb="41" eb="43">
      <t>レンドウ</t>
    </rPh>
    <phoneticPr fontId="2"/>
  </si>
  <si>
    <t>２．レポートフィルターで選んでも連動します。</t>
    <rPh sb="12" eb="13">
      <t>エラ</t>
    </rPh>
    <rPh sb="16" eb="18">
      <t>レンドウ</t>
    </rPh>
    <phoneticPr fontId="2"/>
  </si>
  <si>
    <t>３．データソースを同じにするテクニック</t>
    <rPh sb="9" eb="10">
      <t>オナ</t>
    </rPh>
    <phoneticPr fontId="2"/>
  </si>
  <si>
    <t>シート「Procure_List」の範囲A4:M21に範囲名「Data2」がデータソースです。</t>
    <rPh sb="18" eb="20">
      <t>ハンイ</t>
    </rPh>
    <rPh sb="27" eb="30">
      <t>ハンイメイ</t>
    </rPh>
    <phoneticPr fontId="2"/>
  </si>
  <si>
    <t>　１）テーブル/範囲を選択する時、F3を押す。次に範囲名のData2を選択します。</t>
    <rPh sb="8" eb="10">
      <t>ハンイ</t>
    </rPh>
    <rPh sb="11" eb="13">
      <t>センタク</t>
    </rPh>
    <rPh sb="15" eb="16">
      <t>トキ</t>
    </rPh>
    <rPh sb="20" eb="21">
      <t>オ</t>
    </rPh>
    <rPh sb="23" eb="24">
      <t>ツギ</t>
    </rPh>
    <rPh sb="25" eb="28">
      <t>ハンイメイ</t>
    </rPh>
    <rPh sb="35" eb="37">
      <t>センタク</t>
    </rPh>
    <phoneticPr fontId="2"/>
  </si>
  <si>
    <t>　　　範囲名「Data」は一般的ですがデータが増えても対応できるように空白行を含んでいます。</t>
    <rPh sb="3" eb="6">
      <t>ハンイメイ</t>
    </rPh>
    <rPh sb="13" eb="16">
      <t>イッパンテキ</t>
    </rPh>
    <rPh sb="27" eb="29">
      <t>タイオウ</t>
    </rPh>
    <rPh sb="35" eb="37">
      <t>クウハク</t>
    </rPh>
    <rPh sb="37" eb="38">
      <t>ギョウ</t>
    </rPh>
    <rPh sb="39" eb="40">
      <t>フク</t>
    </rPh>
    <phoneticPr fontId="2"/>
  </si>
  <si>
    <t>　　　この場合、ピボットテーブルに空白行データも表示されてしまいます。</t>
    <rPh sb="5" eb="7">
      <t>バアイ</t>
    </rPh>
    <rPh sb="17" eb="19">
      <t>クウハク</t>
    </rPh>
    <rPh sb="19" eb="20">
      <t>ギョウ</t>
    </rPh>
    <rPh sb="24" eb="26">
      <t>ヒョウジ</t>
    </rPh>
    <phoneticPr fontId="2"/>
  </si>
  <si>
    <t>　　　範囲にOffsetとCountif関数を使ってダイナミック範囲にしています。</t>
    <rPh sb="3" eb="5">
      <t>ハンイ</t>
    </rPh>
    <rPh sb="20" eb="22">
      <t>カンスウ</t>
    </rPh>
    <rPh sb="23" eb="24">
      <t>ツカ</t>
    </rPh>
    <phoneticPr fontId="2"/>
  </si>
  <si>
    <t>　　　但し、テーブルの場合、左３．項に記載のF3機能が使えないので自分は２）の方法を好んでいます。</t>
    <rPh sb="3" eb="4">
      <t>タダ</t>
    </rPh>
    <rPh sb="11" eb="13">
      <t>バアイ</t>
    </rPh>
    <rPh sb="14" eb="15">
      <t>ヒダリ</t>
    </rPh>
    <rPh sb="17" eb="18">
      <t>コウ</t>
    </rPh>
    <rPh sb="19" eb="21">
      <t>キサイ</t>
    </rPh>
    <rPh sb="24" eb="26">
      <t>キノウ</t>
    </rPh>
    <rPh sb="27" eb="28">
      <t>ツカ</t>
    </rPh>
    <rPh sb="33" eb="35">
      <t>ジブン</t>
    </rPh>
    <rPh sb="39" eb="41">
      <t>ホウホウ</t>
    </rPh>
    <rPh sb="42" eb="43">
      <t>コノ</t>
    </rPh>
    <phoneticPr fontId="2"/>
  </si>
  <si>
    <t>４．シート「Procure_List」の範囲名の設定</t>
    <rPh sb="20" eb="23">
      <t>ハンイメイ</t>
    </rPh>
    <rPh sb="24" eb="26">
      <t>セッテイ</t>
    </rPh>
    <phoneticPr fontId="2"/>
  </si>
  <si>
    <t>　２）タブ「数式」--&gt; 名前の管理 --&gt; 範囲を選んで名前を付けます。</t>
    <rPh sb="6" eb="8">
      <t>スウシキ</t>
    </rPh>
    <rPh sb="13" eb="15">
      <t>ナマエ</t>
    </rPh>
    <rPh sb="16" eb="18">
      <t>カンリ</t>
    </rPh>
    <rPh sb="23" eb="25">
      <t>ハンイ</t>
    </rPh>
    <rPh sb="26" eb="27">
      <t>エラ</t>
    </rPh>
    <rPh sb="29" eb="31">
      <t>ナマエ</t>
    </rPh>
    <rPh sb="32" eb="33">
      <t>ツ</t>
    </rPh>
    <phoneticPr fontId="2"/>
  </si>
  <si>
    <t>　３）範囲名「Data2」はダイナミック範囲です。連続するデータが増減されると範囲がダイナミックに変動し、空白行を含みません。</t>
    <rPh sb="3" eb="6">
      <t>ハンイメイ</t>
    </rPh>
    <rPh sb="20" eb="22">
      <t>ハンイ</t>
    </rPh>
    <rPh sb="25" eb="27">
      <t>レンゾク</t>
    </rPh>
    <rPh sb="33" eb="35">
      <t>ゾウゲン</t>
    </rPh>
    <rPh sb="39" eb="41">
      <t>ハンイ</t>
    </rPh>
    <rPh sb="49" eb="51">
      <t>ヘンドウ</t>
    </rPh>
    <rPh sb="53" eb="55">
      <t>クウハク</t>
    </rPh>
    <rPh sb="55" eb="56">
      <t>ギョウ</t>
    </rPh>
    <rPh sb="57" eb="58">
      <t>フク</t>
    </rPh>
    <phoneticPr fontId="2"/>
  </si>
  <si>
    <t>　１）データ範囲の１行目見出し行の各見出しはユニーク（唯一）にします。（データベース化フィールド名）</t>
    <rPh sb="6" eb="8">
      <t>ハンイ</t>
    </rPh>
    <rPh sb="10" eb="12">
      <t>ギョウメ</t>
    </rPh>
    <rPh sb="12" eb="14">
      <t>ミダ</t>
    </rPh>
    <rPh sb="15" eb="16">
      <t>ギョウ</t>
    </rPh>
    <rPh sb="17" eb="20">
      <t>カクミダ</t>
    </rPh>
    <rPh sb="27" eb="29">
      <t>ユイイツ</t>
    </rPh>
    <rPh sb="42" eb="43">
      <t>カ</t>
    </rPh>
    <rPh sb="48" eb="49">
      <t>メイ</t>
    </rPh>
    <phoneticPr fontId="2"/>
  </si>
  <si>
    <t>　４）データ範囲を選んで、タブ「挿入」 --&gt; 「テーブル」でテーブル化しても範囲名リストに登録されて同じことができます。</t>
    <rPh sb="6" eb="8">
      <t>ハンイ</t>
    </rPh>
    <rPh sb="9" eb="10">
      <t>エラ</t>
    </rPh>
    <rPh sb="16" eb="18">
      <t>ソウニュウ</t>
    </rPh>
    <rPh sb="35" eb="36">
      <t>カ</t>
    </rPh>
    <rPh sb="39" eb="42">
      <t>ハンイメイ</t>
    </rPh>
    <rPh sb="46" eb="48">
      <t>トウロク</t>
    </rPh>
    <rPh sb="51" eb="52">
      <t>オナ</t>
    </rPh>
    <phoneticPr fontId="2"/>
  </si>
  <si>
    <t>(空白)</t>
  </si>
  <si>
    <t>　５）範囲名を設定しているファイル取扱いの注意</t>
    <rPh sb="3" eb="6">
      <t>ハンイメイ</t>
    </rPh>
    <rPh sb="7" eb="9">
      <t>セッテイ</t>
    </rPh>
    <rPh sb="17" eb="19">
      <t>トリアツカ</t>
    </rPh>
    <rPh sb="21" eb="23">
      <t>チュウイ</t>
    </rPh>
    <phoneticPr fontId="2"/>
  </si>
  <si>
    <t>　　　シートを別のExcelファイルに移動又はコピーした場合、範囲名設定もコピーされ外部リンクになる場合があります。</t>
    <rPh sb="7" eb="8">
      <t>ベツ</t>
    </rPh>
    <rPh sb="19" eb="21">
      <t>イドウ</t>
    </rPh>
    <rPh sb="21" eb="22">
      <t>マタ</t>
    </rPh>
    <rPh sb="28" eb="30">
      <t>バアイ</t>
    </rPh>
    <rPh sb="31" eb="34">
      <t>ハンイメイ</t>
    </rPh>
    <rPh sb="34" eb="36">
      <t>セッテイ</t>
    </rPh>
    <rPh sb="42" eb="44">
      <t>ガイブ</t>
    </rPh>
    <rPh sb="50" eb="52">
      <t>バアイ</t>
    </rPh>
    <phoneticPr fontId="2"/>
  </si>
  <si>
    <t>　　　コピー先ファイルで名前の管理の再設定が必要になります。</t>
    <rPh sb="6" eb="7">
      <t>サキ</t>
    </rPh>
    <rPh sb="12" eb="14">
      <t>ナマエ</t>
    </rPh>
    <rPh sb="15" eb="17">
      <t>カンリ</t>
    </rPh>
    <rPh sb="18" eb="21">
      <t>サイセッテイ</t>
    </rPh>
    <rPh sb="22" eb="24">
      <t>ヒツヨウ</t>
    </rPh>
    <phoneticPr fontId="2"/>
  </si>
  <si>
    <t>Heater</t>
  </si>
  <si>
    <t>　　但し、ピボットテーブルのデータソースが同じでなければなりません。</t>
    <rPh sb="2" eb="3">
      <t>タダ</t>
    </rPh>
    <rPh sb="21" eb="22">
      <t>オナ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</si>
</sst>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-* #,##0_-;\-* #,##0_-;_-* &quot;-&quot;_-;_-@_-"/>
    <numFmt numFmtId="177" formatCode="#,##0.00_ "/>
  </numFmts>
  <fonts count="13">
    <font>
      <sz val="10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vertAlign val="superscript"/>
      <sz val="14"/>
      <color indexed="8"/>
      <name val="CG Times (PCL6)"/>
      <family val="1"/>
    </font>
    <font>
      <b/>
      <u val="double"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u val="double"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sz val="9"/>
      <name val="ＭＳ Ｐゴシック"/>
      <family val="3"/>
      <charset val="128"/>
    </font>
    <font>
      <sz val="10"/>
      <color rgb="FF0000FF"/>
      <name val="Arial"/>
      <family val="2"/>
    </font>
    <font>
      <sz val="10"/>
      <color rgb="FF0000FF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NumberFormat="1" applyFont="1" applyFill="1" applyAlignment="1"/>
    <xf numFmtId="0" fontId="1" fillId="0" borderId="0" xfId="0" applyNumberFormat="1" applyFont="1" applyFill="1" applyAlignment="1">
      <alignment wrapText="1"/>
    </xf>
    <xf numFmtId="0" fontId="1" fillId="0" borderId="0" xfId="0" applyNumberFormat="1" applyFont="1" applyAlignment="1">
      <alignment wrapText="1"/>
    </xf>
    <xf numFmtId="0" fontId="1" fillId="0" borderId="0" xfId="0" applyNumberFormat="1" applyFont="1"/>
    <xf numFmtId="0" fontId="1" fillId="0" borderId="0" xfId="0" applyFont="1"/>
    <xf numFmtId="0" fontId="4" fillId="0" borderId="0" xfId="0" applyNumberFormat="1" applyFont="1" applyAlignment="1">
      <alignment horizontal="center"/>
    </xf>
    <xf numFmtId="0" fontId="5" fillId="0" borderId="0" xfId="0" applyNumberFormat="1" applyFont="1" applyFill="1" applyAlignment="1"/>
    <xf numFmtId="176" fontId="1" fillId="0" borderId="0" xfId="1" applyFont="1" applyAlignment="1">
      <alignment wrapText="1"/>
    </xf>
    <xf numFmtId="0" fontId="1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Alignment="1"/>
    <xf numFmtId="0" fontId="8" fillId="0" borderId="0" xfId="0" applyNumberFormat="1" applyFont="1" applyAlignment="1"/>
    <xf numFmtId="0" fontId="1" fillId="3" borderId="2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wrapText="1"/>
    </xf>
    <xf numFmtId="0" fontId="0" fillId="0" borderId="2" xfId="0" applyNumberFormat="1" applyFont="1" applyFill="1" applyBorder="1" applyAlignment="1">
      <alignment wrapText="1"/>
    </xf>
    <xf numFmtId="0" fontId="1" fillId="0" borderId="2" xfId="0" applyNumberFormat="1" applyFont="1" applyFill="1" applyBorder="1"/>
    <xf numFmtId="0" fontId="1" fillId="0" borderId="2" xfId="0" applyNumberFormat="1" applyFont="1" applyFill="1" applyBorder="1" applyAlignment="1" applyProtection="1">
      <alignment wrapText="1"/>
      <protection locked="0"/>
    </xf>
    <xf numFmtId="0" fontId="1" fillId="0" borderId="1" xfId="0" applyNumberFormat="1" applyFont="1" applyFill="1" applyBorder="1" applyAlignment="1">
      <alignment wrapText="1"/>
    </xf>
    <xf numFmtId="0" fontId="0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 applyProtection="1">
      <alignment wrapText="1"/>
      <protection locked="0"/>
    </xf>
    <xf numFmtId="0" fontId="0" fillId="0" borderId="1" xfId="0" applyNumberFormat="1" applyFont="1" applyFill="1" applyBorder="1" applyAlignment="1" applyProtection="1">
      <alignment wrapText="1"/>
      <protection locked="0"/>
    </xf>
    <xf numFmtId="0" fontId="8" fillId="0" borderId="3" xfId="0" applyNumberFormat="1" applyFont="1" applyFill="1" applyBorder="1" applyAlignment="1">
      <alignment horizontal="center" wrapText="1"/>
    </xf>
    <xf numFmtId="0" fontId="0" fillId="0" borderId="0" xfId="0" applyNumberFormat="1" applyFont="1" applyFill="1" applyAlignment="1">
      <alignment horizontal="right"/>
    </xf>
    <xf numFmtId="14" fontId="1" fillId="0" borderId="0" xfId="0" applyNumberFormat="1" applyFont="1" applyAlignment="1">
      <alignment wrapText="1"/>
    </xf>
    <xf numFmtId="177" fontId="1" fillId="0" borderId="1" xfId="0" applyNumberFormat="1" applyFont="1" applyBorder="1"/>
    <xf numFmtId="177" fontId="0" fillId="0" borderId="1" xfId="0" applyNumberFormat="1" applyFont="1" applyBorder="1"/>
    <xf numFmtId="14" fontId="1" fillId="0" borderId="1" xfId="0" applyNumberFormat="1" applyFont="1" applyBorder="1"/>
    <xf numFmtId="14" fontId="0" fillId="0" borderId="1" xfId="0" applyNumberFormat="1" applyFont="1" applyBorder="1"/>
    <xf numFmtId="0" fontId="1" fillId="2" borderId="1" xfId="0" applyNumberFormat="1" applyFont="1" applyFill="1" applyBorder="1" applyAlignment="1">
      <alignment horizontal="center" wrapText="1"/>
    </xf>
    <xf numFmtId="0" fontId="0" fillId="2" borderId="1" xfId="0" applyNumberFormat="1" applyFont="1" applyFill="1" applyBorder="1" applyAlignment="1">
      <alignment horizontal="center" wrapText="1"/>
    </xf>
    <xf numFmtId="0" fontId="9" fillId="0" borderId="0" xfId="0" applyFont="1"/>
    <xf numFmtId="0" fontId="9" fillId="0" borderId="0" xfId="0" pivotButton="1" applyFont="1"/>
    <xf numFmtId="0" fontId="9" fillId="0" borderId="0" xfId="0" applyNumberFormat="1" applyFont="1"/>
    <xf numFmtId="0" fontId="9" fillId="0" borderId="0" xfId="0" applyFont="1" applyAlignment="1">
      <alignment wrapText="1"/>
    </xf>
    <xf numFmtId="0" fontId="10" fillId="0" borderId="0" xfId="0" applyFont="1"/>
    <xf numFmtId="0" fontId="0" fillId="0" borderId="0" xfId="0" applyFont="1"/>
    <xf numFmtId="0" fontId="11" fillId="0" borderId="0" xfId="0" applyFont="1"/>
  </cellXfs>
  <cellStyles count="2">
    <cellStyle name="桁区切り" xfId="1" builtinId="6"/>
    <cellStyle name="標準" xfId="0" builtinId="0"/>
  </cellStyles>
  <dxfs count="19">
    <dxf>
      <font>
        <name val="Arial"/>
        <scheme val="none"/>
      </font>
    </dxf>
    <dxf>
      <alignment wrapText="1" readingOrder="0"/>
    </dxf>
    <dxf>
      <font>
        <sz val="9"/>
      </font>
    </dxf>
    <dxf>
      <font>
        <name val="Arial"/>
        <scheme val="none"/>
      </font>
    </dxf>
    <dxf>
      <alignment wrapText="1" readingOrder="0"/>
    </dxf>
    <dxf>
      <font>
        <sz val="9"/>
      </font>
    </dxf>
    <dxf>
      <border>
        <top style="thin">
          <color theme="1"/>
        </top>
        <bottom style="thin">
          <color theme="1"/>
        </bottom>
      </border>
    </dxf>
    <dxf>
      <fill>
        <patternFill>
          <bgColor theme="3" tint="0.59996337778862885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b/>
        <color theme="1"/>
      </font>
    </dxf>
    <dxf>
      <font>
        <b/>
        <color theme="1" tint="0.499984740745262"/>
      </font>
    </dxf>
    <dxf>
      <font>
        <b/>
        <color theme="1"/>
      </font>
    </dxf>
    <dxf>
      <font>
        <b/>
        <color theme="1" tint="0.499984740745262"/>
      </font>
    </dxf>
    <dxf>
      <font>
        <b/>
        <color theme="1"/>
      </font>
      <border>
        <bottom style="thin">
          <color theme="4" tint="0.59999389629810485"/>
        </bottom>
      </border>
    </dxf>
    <dxf>
      <font>
        <color theme="1"/>
      </font>
      <fill>
        <patternFill patternType="solid">
          <fgColor theme="4" tint="0.59999389629810485"/>
          <bgColor theme="4" tint="0.59999389629810485"/>
        </patternFill>
      </fill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ill>
        <patternFill patternType="solid">
          <fgColor theme="4" tint="0.79998168889431442"/>
          <bgColor theme="4" tint="0.79998168889431442"/>
        </patternFill>
      </fill>
      <border>
        <left style="thin">
          <color theme="4" tint="0.59999389629810485"/>
        </left>
        <right style="thin">
          <color theme="4" tint="0.59999389629810485"/>
        </right>
      </border>
    </dxf>
    <dxf>
      <fill>
        <patternFill patternType="solid">
          <fgColor theme="4" tint="0.79998168889431442"/>
          <bgColor theme="4" tint="0.79998168889431442"/>
        </patternFill>
      </fill>
      <border>
        <top style="thin">
          <color theme="4" tint="0.59999389629810485"/>
        </top>
        <bottom style="thin">
          <color theme="4" tint="0.59999389629810485"/>
        </bottom>
      </border>
    </dxf>
    <dxf>
      <font>
        <color theme="0"/>
      </font>
      <fill>
        <patternFill patternType="solid">
          <fgColor theme="1"/>
          <bgColor theme="1"/>
        </patternFill>
      </fill>
      <border>
        <left/>
        <right/>
        <vertical/>
      </border>
    </dxf>
    <dxf>
      <font>
        <color theme="0"/>
      </font>
      <fill>
        <patternFill patternType="solid">
          <fgColor theme="1"/>
          <bgColor theme="1"/>
        </patternFill>
      </fill>
      <border>
        <left/>
        <right/>
        <vertical/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PivotStyleMedium16 2" table="0" count="13">
      <tableStyleElement type="wholeTable" dxfId="18"/>
      <tableStyleElement type="headerRow" dxfId="17"/>
      <tableStyleElement type="totalRow" dxfId="16"/>
      <tableStyleElement type="firstRowStripe" dxfId="15"/>
      <tableStyleElement type="firstColumnStripe" dxfId="14"/>
      <tableStyleElement type="firstSubtotalColumn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thirdRowSubheading" dxfId="8"/>
      <tableStyleElement type="pageFieldLabels" dxfId="7"/>
      <tableStyleElement type="pageFieldValues" dxfId="6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microsoft.com/office/2007/relationships/slicerCache" Target="slicerCaches/slicerCach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13</xdr:row>
      <xdr:rowOff>38100</xdr:rowOff>
    </xdr:from>
    <xdr:to>
      <xdr:col>6</xdr:col>
      <xdr:colOff>819150</xdr:colOff>
      <xdr:row>17</xdr:row>
      <xdr:rowOff>28575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PO No.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O No.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476625" y="1724025"/>
              <a:ext cx="1819275" cy="6000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以降で使用できます。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>
    <xdr:from>
      <xdr:col>6</xdr:col>
      <xdr:colOff>847726</xdr:colOff>
      <xdr:row>14</xdr:row>
      <xdr:rowOff>28575</xdr:rowOff>
    </xdr:from>
    <xdr:to>
      <xdr:col>7</xdr:col>
      <xdr:colOff>409576</xdr:colOff>
      <xdr:row>16</xdr:row>
      <xdr:rowOff>38100</xdr:rowOff>
    </xdr:to>
    <xdr:sp macro="" textlink="">
      <xdr:nvSpPr>
        <xdr:cNvPr id="3" name="テキスト ボックス 2"/>
        <xdr:cNvSpPr txBox="1"/>
      </xdr:nvSpPr>
      <xdr:spPr>
        <a:xfrm>
          <a:off x="5324476" y="1714500"/>
          <a:ext cx="933450" cy="314325"/>
        </a:xfrm>
        <a:prstGeom prst="leftArrowCallout">
          <a:avLst>
            <a:gd name="adj1" fmla="val 20122"/>
            <a:gd name="adj2" fmla="val 22561"/>
            <a:gd name="adj3" fmla="val 12805"/>
            <a:gd name="adj4" fmla="val 88054"/>
          </a:avLst>
        </a:prstGeom>
        <a:solidFill>
          <a:schemeClr val="lt1"/>
        </a:solidFill>
        <a:ln w="952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スライサー</a:t>
          </a:r>
        </a:p>
      </xdr:txBody>
    </xdr:sp>
    <xdr:clientData/>
  </xdr:twoCellAnchor>
  <xdr:twoCellAnchor>
    <xdr:from>
      <xdr:col>7</xdr:col>
      <xdr:colOff>85725</xdr:colOff>
      <xdr:row>17</xdr:row>
      <xdr:rowOff>9525</xdr:rowOff>
    </xdr:from>
    <xdr:to>
      <xdr:col>9</xdr:col>
      <xdr:colOff>276225</xdr:colOff>
      <xdr:row>19</xdr:row>
      <xdr:rowOff>66675</xdr:rowOff>
    </xdr:to>
    <xdr:sp macro="" textlink="">
      <xdr:nvSpPr>
        <xdr:cNvPr id="4" name="テキスト ボックス 3"/>
        <xdr:cNvSpPr txBox="1"/>
      </xdr:nvSpPr>
      <xdr:spPr>
        <a:xfrm>
          <a:off x="5934075" y="2305050"/>
          <a:ext cx="1295400" cy="361950"/>
        </a:xfrm>
        <a:prstGeom prst="leftArrowCallout">
          <a:avLst>
            <a:gd name="adj1" fmla="val 20122"/>
            <a:gd name="adj2" fmla="val 22561"/>
            <a:gd name="adj3" fmla="val 12805"/>
            <a:gd name="adj4" fmla="val 88054"/>
          </a:avLst>
        </a:prstGeom>
        <a:solidFill>
          <a:schemeClr val="lt1"/>
        </a:solidFill>
        <a:ln w="9525" cmpd="sng">
          <a:solidFill>
            <a:srgbClr val="0000FF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900"/>
            <a:t>レポートフィルター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kira_Hoshino" refreshedDate="42096.881279629626" missingItemsLimit="0" createdVersion="4" refreshedVersion="4" minRefreshableVersion="3" recordCount="17">
  <cacheSource type="worksheet">
    <worksheetSource name="Data2"/>
  </cacheSource>
  <cacheFields count="13">
    <cacheField name="No." numFmtId="0">
      <sharedItems containsSemiMixedTypes="0" containsString="0" containsNumber="1" containsInteger="1" minValue="1" maxValue="17"/>
    </cacheField>
    <cacheField name="PO No." numFmtId="0">
      <sharedItems count="11">
        <s v="Y0001"/>
        <s v="V0001"/>
        <s v="V0002"/>
        <s v="V0012"/>
        <s v="M0055"/>
        <s v="V0018"/>
        <s v="V0004"/>
        <s v="M0042"/>
        <s v="M0044"/>
        <s v="V0020"/>
        <s v="V0019"/>
      </sharedItems>
    </cacheField>
    <cacheField name="Code-1" numFmtId="0">
      <sharedItems/>
    </cacheField>
    <cacheField name="Item no. " numFmtId="0">
      <sharedItems count="17">
        <s v="KTY-01-H-101"/>
        <s v="KTY-01-H-101S"/>
        <s v="KTY1-01-E-103"/>
        <s v="KTY1-01-E-110"/>
        <s v="KTY1-01-E-112"/>
        <s v="KTY1-01-K-102"/>
        <s v="KTY1-01-V-101"/>
        <s v="KTY1-01-V-102"/>
        <s v="KTY1-01-E-201A/B"/>
        <s v="KTY1-01-E-206"/>
        <s v="KTY1-01-E-208"/>
        <s v="KTY1-01-P-204A/B"/>
        <s v="KTY1-01-P-205"/>
        <s v="KTY1-01-P-206"/>
        <s v="KTY1-01-T-203"/>
        <s v="KTY1-01-V-204"/>
        <s v="KTY1-01-V-205"/>
      </sharedItems>
    </cacheField>
    <cacheField name="Level-1" numFmtId="0">
      <sharedItems containsBlank="1" count="6">
        <s v="Reformer"/>
        <s v="Heater"/>
        <m/>
        <s v="Coolier"/>
        <s v="Process Pump"/>
        <s v="Separator"/>
      </sharedItems>
    </cacheField>
    <cacheField name="Services" numFmtId="0">
      <sharedItems count="17">
        <s v="Reformer-Main Body"/>
        <s v="Stack"/>
        <s v="AA Waste Heat Boiler"/>
        <s v="BFW Preheater"/>
        <s v="Start-up Cooler"/>
        <s v="Start-up Blower"/>
        <s v="Steam Drum"/>
        <s v="HP Blow-Down Drum"/>
        <s v="Solution Heat Exchanger"/>
        <s v="Gas Cooler"/>
        <s v="Product Cooler"/>
        <s v="Condensate Pump"/>
        <s v="Solution Transfer Pump"/>
        <s v="Collection Sump Pump"/>
        <s v="Solution Sump Tank"/>
        <s v="Process Gas Separator"/>
        <s v="Gas Separator"/>
      </sharedItems>
    </cacheField>
    <cacheField name="Qt'y" numFmtId="0">
      <sharedItems containsSemiMixedTypes="0" containsString="0" containsNumber="1" containsInteger="1" minValue="1" maxValue="3"/>
    </cacheField>
    <cacheField name="Del-Cond" numFmtId="0">
      <sharedItems/>
    </cacheField>
    <cacheField name="Vendor Name" numFmtId="0">
      <sharedItems/>
    </cacheField>
    <cacheField name="Country" numFmtId="0">
      <sharedItems/>
    </cacheField>
    <cacheField name="Price (USD)" numFmtId="177">
      <sharedItems containsSemiMixedTypes="0" containsString="0" containsNumber="1" containsInteger="1" minValue="12900" maxValue="2000000"/>
    </cacheField>
    <cacheField name="Contract Delivery Date" numFmtId="14">
      <sharedItems containsSemiMixedTypes="0" containsNonDate="0" containsDate="1" containsString="0" minDate="2014-06-24T00:00:00" maxDate="2014-12-03T00:00:00"/>
    </cacheField>
    <cacheField name="Revised Delivery Date" numFmtId="14">
      <sharedItems containsDate="1" containsMixedTypes="1" minDate="2014-07-02T16:22:03" maxDate="2014-09-16T21:17:12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n v="1"/>
    <x v="0"/>
    <s v="2.1"/>
    <x v="0"/>
    <x v="0"/>
    <x v="0"/>
    <n v="1"/>
    <s v="FOB"/>
    <s v="RRR"/>
    <s v="Holland"/>
    <n v="2000000"/>
    <d v="2014-12-02T00:00:00"/>
    <s v="TBA"/>
  </r>
  <r>
    <n v="2"/>
    <x v="0"/>
    <s v="2.1"/>
    <x v="1"/>
    <x v="0"/>
    <x v="1"/>
    <n v="2"/>
    <s v="FOB"/>
    <s v="RRR"/>
    <s v="Holland"/>
    <n v="100000"/>
    <d v="2014-11-05T00:00:00"/>
    <s v="TBA"/>
  </r>
  <r>
    <n v="3"/>
    <x v="1"/>
    <s v="2.3"/>
    <x v="2"/>
    <x v="1"/>
    <x v="2"/>
    <n v="1"/>
    <s v="FOB"/>
    <s v="BBAA"/>
    <s v="France"/>
    <n v="230000"/>
    <d v="2014-06-24T00:00:00"/>
    <d v="2014-07-02T16:22:03"/>
  </r>
  <r>
    <n v="4"/>
    <x v="2"/>
    <s v="2.2"/>
    <x v="3"/>
    <x v="1"/>
    <x v="3"/>
    <n v="3"/>
    <s v="FOB"/>
    <s v="SSS"/>
    <s v="USA"/>
    <n v="120000"/>
    <d v="2014-07-25T00:00:00"/>
    <d v="2014-08-03T11:04:03"/>
  </r>
  <r>
    <n v="5"/>
    <x v="3"/>
    <s v="2.2"/>
    <x v="4"/>
    <x v="1"/>
    <x v="4"/>
    <n v="1"/>
    <s v="FOB"/>
    <s v="DDKK"/>
    <s v="USA"/>
    <n v="20300"/>
    <d v="2014-08-26T00:00:00"/>
    <d v="2014-09-12T20:46:16"/>
  </r>
  <r>
    <n v="6"/>
    <x v="4"/>
    <s v="2.4"/>
    <x v="5"/>
    <x v="2"/>
    <x v="5"/>
    <n v="1"/>
    <s v="FCA"/>
    <s v="ZZZ"/>
    <s v="Japan"/>
    <n v="43500"/>
    <d v="2014-09-27T00:00:00"/>
    <s v="TBA"/>
  </r>
  <r>
    <n v="7"/>
    <x v="1"/>
    <s v="2.3"/>
    <x v="6"/>
    <x v="2"/>
    <x v="6"/>
    <n v="1"/>
    <s v="FOB"/>
    <s v="BBAA"/>
    <s v="France"/>
    <n v="32000"/>
    <d v="2014-07-28T00:00:00"/>
    <d v="2014-08-18T20:06:01"/>
  </r>
  <r>
    <n v="8"/>
    <x v="5"/>
    <s v="2.9"/>
    <x v="7"/>
    <x v="2"/>
    <x v="7"/>
    <n v="1"/>
    <s v="FOB"/>
    <s v="DDKK"/>
    <s v="USA_x000a_1st Is"/>
    <n v="12900"/>
    <d v="2014-08-29T00:00:00"/>
    <d v="2014-09-15T15:16:31"/>
  </r>
  <r>
    <n v="9"/>
    <x v="3"/>
    <s v="2.2"/>
    <x v="8"/>
    <x v="3"/>
    <x v="8"/>
    <n v="2"/>
    <s v="FOB"/>
    <s v="DDKK"/>
    <s v="USA_x000a_4th Is"/>
    <n v="25000"/>
    <d v="2014-07-30T00:00:00"/>
    <d v="2014-08-20T10:32:35"/>
  </r>
  <r>
    <n v="10"/>
    <x v="3"/>
    <s v="2.2"/>
    <x v="9"/>
    <x v="3"/>
    <x v="9"/>
    <n v="1"/>
    <s v="FOB"/>
    <s v="DDKK"/>
    <s v="USA_x000a_4th Is"/>
    <n v="70000"/>
    <d v="2014-07-31T00:00:00"/>
    <d v="2014-08-11T23:10:29"/>
  </r>
  <r>
    <n v="11"/>
    <x v="6"/>
    <s v="2.2"/>
    <x v="10"/>
    <x v="3"/>
    <x v="10"/>
    <n v="1"/>
    <s v="FOB"/>
    <s v="HHH"/>
    <s v="Japan"/>
    <n v="76000"/>
    <d v="2014-07-15T00:00:00"/>
    <d v="2014-07-20T09:47:01"/>
  </r>
  <r>
    <n v="12"/>
    <x v="7"/>
    <s v="2.4"/>
    <x v="11"/>
    <x v="4"/>
    <x v="11"/>
    <n v="2"/>
    <s v="FCA"/>
    <s v="SSS"/>
    <s v="Japan"/>
    <n v="24000"/>
    <d v="2014-08-20T00:00:00"/>
    <d v="2014-09-16T21:17:12"/>
  </r>
  <r>
    <n v="13"/>
    <x v="8"/>
    <s v="2.4"/>
    <x v="12"/>
    <x v="2"/>
    <x v="12"/>
    <n v="1"/>
    <s v="FCA"/>
    <s v="SSS"/>
    <s v="Japan"/>
    <n v="65000"/>
    <d v="2014-08-21T00:00:00"/>
    <d v="2014-09-12T19:19:45"/>
  </r>
  <r>
    <n v="14"/>
    <x v="8"/>
    <s v="2.4"/>
    <x v="13"/>
    <x v="2"/>
    <x v="13"/>
    <n v="1"/>
    <s v="FCA"/>
    <s v="SSS"/>
    <s v="Japan"/>
    <n v="54000"/>
    <d v="2014-08-22T00:00:00"/>
    <d v="2014-08-22T05:53:40"/>
  </r>
  <r>
    <n v="15"/>
    <x v="9"/>
    <s v="2.9"/>
    <x v="14"/>
    <x v="2"/>
    <x v="14"/>
    <n v="1"/>
    <s v="FOB"/>
    <s v="DDKK"/>
    <s v="USA"/>
    <n v="23000"/>
    <d v="2014-07-06T00:00:00"/>
    <d v="2014-08-03T10:15:29"/>
  </r>
  <r>
    <n v="16"/>
    <x v="9"/>
    <s v="2.9"/>
    <x v="15"/>
    <x v="5"/>
    <x v="15"/>
    <n v="1"/>
    <s v="FOB"/>
    <s v="DDKK"/>
    <s v="USA"/>
    <n v="15400"/>
    <d v="2014-07-06T00:00:00"/>
    <d v="2014-07-09T07:15:03"/>
  </r>
  <r>
    <n v="17"/>
    <x v="10"/>
    <s v="2.9"/>
    <x v="16"/>
    <x v="5"/>
    <x v="16"/>
    <n v="1"/>
    <s v="FOB"/>
    <s v="DDKK"/>
    <s v="USA"/>
    <n v="67500"/>
    <d v="2014-10-08T00:00:00"/>
    <s v="TB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4" minRefreshableVersion="3" showDrill="0" showDataTips="0" rowGrandTotals="0" colGrandTotals="0" itemPrintTitles="1" createdVersion="4" indent="0" compact="0" compactData="0" multipleFieldFilters="0">
  <location ref="F21:H23" firstHeaderRow="1" firstDataRow="1" firstDataCol="2" rowPageCount="1" colPageCount="1"/>
  <pivotFields count="13">
    <pivotField compact="0" outline="0" showAll="0" defaultSubtotal="0"/>
    <pivotField axis="axisPage" compact="0" outline="0" showAll="0" defaultSubtotal="0">
      <items count="11">
        <item x="7"/>
        <item x="8"/>
        <item x="4"/>
        <item x="1"/>
        <item x="2"/>
        <item x="6"/>
        <item x="3"/>
        <item x="5"/>
        <item x="10"/>
        <item x="9"/>
        <item x="0"/>
      </items>
    </pivotField>
    <pivotField compact="0" outline="0" showAll="0" defaultSubtotal="0"/>
    <pivotField axis="axisRow" compact="0" outline="0" showAll="0" defaultSubtotal="0">
      <items count="17">
        <item x="0"/>
        <item x="1"/>
        <item x="2"/>
        <item x="3"/>
        <item x="4"/>
        <item x="8"/>
        <item x="9"/>
        <item x="10"/>
        <item x="5"/>
        <item x="11"/>
        <item x="12"/>
        <item x="13"/>
        <item x="14"/>
        <item x="6"/>
        <item x="7"/>
        <item x="15"/>
        <item x="16"/>
      </items>
    </pivotField>
    <pivotField compact="0" outline="0" showAll="0" defaultSubtotal="0"/>
    <pivotField axis="axisRow" compact="0" outline="0" showAll="0" defaultSubtotal="0">
      <items count="17">
        <item x="2"/>
        <item x="3"/>
        <item x="13"/>
        <item x="11"/>
        <item x="9"/>
        <item x="16"/>
        <item x="7"/>
        <item x="15"/>
        <item x="10"/>
        <item x="0"/>
        <item x="8"/>
        <item x="14"/>
        <item x="12"/>
        <item x="1"/>
        <item x="5"/>
        <item x="4"/>
        <item x="6"/>
      </items>
    </pivotField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77" outline="0" showAll="0" defaultSubtotal="0"/>
    <pivotField compact="0" numFmtId="14" outline="0" showAll="0" defaultSubtotal="0"/>
    <pivotField compact="0" outline="0" showAll="0" defaultSubtotal="0"/>
  </pivotFields>
  <rowFields count="2">
    <field x="3"/>
    <field x="5"/>
  </rowFields>
  <rowItems count="2">
    <i>
      <x v="2"/>
      <x/>
    </i>
    <i>
      <x v="13"/>
      <x v="16"/>
    </i>
  </rowItems>
  <colItems count="1">
    <i/>
  </colItems>
  <pageFields count="1">
    <pageField fld="1" item="3" hier="-1"/>
  </pageFields>
  <dataFields count="1">
    <dataField name="合計 / Qt'y" fld="6" baseField="0" baseItem="0"/>
  </dataFields>
  <formats count="3">
    <format dxfId="2">
      <pivotArea type="all" dataOnly="0" outline="0" fieldPosition="0"/>
    </format>
    <format dxfId="1">
      <pivotArea dataOnly="0" labelOnly="1" outline="0" axis="axisValues" fieldPosition="0"/>
    </format>
    <format dxfId="0">
      <pivotArea type="all" dataOnly="0" outline="0" fieldPosition="0"/>
    </format>
  </formats>
  <pivotTableStyleInfo name="PivotStyleMedium16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4" minRefreshableVersion="3" showDrill="0" showDataTips="0" rowGrandTotals="0" colGrandTotals="0" itemPrintTitles="1" createdVersion="4" indent="0" compact="0" compactData="0" multipleFieldFilters="0">
  <location ref="B21:D23" firstHeaderRow="1" firstDataRow="1" firstDataCol="2" rowPageCount="1" colPageCount="1"/>
  <pivotFields count="13">
    <pivotField compact="0" outline="0" showAll="0" defaultSubtotal="0"/>
    <pivotField axis="axisPage" compact="0" outline="0" showAll="0" defaultSubtotal="0">
      <items count="11">
        <item x="7"/>
        <item x="8"/>
        <item x="4"/>
        <item x="1"/>
        <item x="2"/>
        <item x="6"/>
        <item x="3"/>
        <item x="5"/>
        <item x="10"/>
        <item x="9"/>
        <item x="0"/>
      </items>
    </pivotField>
    <pivotField compact="0" outline="0" showAll="0" defaultSubtotal="0"/>
    <pivotField axis="axisRow" compact="0" outline="0" showAll="0" defaultSubtotal="0">
      <items count="17">
        <item x="0"/>
        <item x="1"/>
        <item x="2"/>
        <item x="3"/>
        <item x="4"/>
        <item x="8"/>
        <item x="9"/>
        <item x="10"/>
        <item x="5"/>
        <item x="11"/>
        <item x="12"/>
        <item x="13"/>
        <item x="14"/>
        <item x="6"/>
        <item x="7"/>
        <item x="15"/>
        <item x="16"/>
      </items>
    </pivotField>
    <pivotField axis="axisRow" compact="0" outline="0" showAll="0" defaultSubtotal="0">
      <items count="6">
        <item x="3"/>
        <item x="1"/>
        <item x="4"/>
        <item x="0"/>
        <item x="5"/>
        <item x="2"/>
      </items>
    </pivotField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177" outline="0" showAll="0" defaultSubtotal="0"/>
    <pivotField compact="0" numFmtId="14" outline="0" showAll="0" defaultSubtotal="0"/>
    <pivotField compact="0" outline="0" showAll="0" defaultSubtotal="0"/>
  </pivotFields>
  <rowFields count="2">
    <field x="3"/>
    <field x="4"/>
  </rowFields>
  <rowItems count="2">
    <i>
      <x v="2"/>
      <x v="1"/>
    </i>
    <i>
      <x v="13"/>
      <x v="5"/>
    </i>
  </rowItems>
  <colItems count="1">
    <i/>
  </colItems>
  <pageFields count="1">
    <pageField fld="1" item="3" hier="-1"/>
  </pageFields>
  <dataFields count="1">
    <dataField name="合計 / Qt'y" fld="6" baseField="0" baseItem="0"/>
  </dataFields>
  <formats count="3">
    <format dxfId="5">
      <pivotArea type="all" dataOnly="0" outline="0" fieldPosition="0"/>
    </format>
    <format dxfId="4">
      <pivotArea dataOnly="0" labelOnly="1" outline="0" axis="axisValues" fieldPosition="0"/>
    </format>
    <format dxfId="3">
      <pivotArea type="all" dataOnly="0" outline="0" fieldPosition="0"/>
    </format>
  </formats>
  <pivotTableStyleInfo name="PivotStyleMedium16 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PO_No." sourceName="PO No.">
  <pivotTables>
    <pivotTable tabId="2" name="ﾋﾟﾎﾞｯﾄﾃｰﾌﾞﾙ1"/>
    <pivotTable tabId="2" name="ﾋﾟﾎﾞｯﾄﾃｰﾌﾞﾙ2"/>
  </pivotTables>
  <data>
    <tabular pivotCacheId="1">
      <items count="11">
        <i x="7"/>
        <i x="8"/>
        <i x="4"/>
        <i x="1" s="1"/>
        <i x="2"/>
        <i x="6"/>
        <i x="3"/>
        <i x="5"/>
        <i x="10"/>
        <i x="9"/>
        <i x="0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O No." cache="スライサー_PO_No." caption="PO No." startItem="4" rowHeight="225425"/>
</slicer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microsoft.com/office/2007/relationships/slicer" Target="../slicers/slicer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07">
    <tabColor theme="5" tint="0.59999389629810485"/>
    <pageSetUpPr fitToPage="1"/>
  </sheetPr>
  <dimension ref="A1:M21"/>
  <sheetViews>
    <sheetView zoomScale="85" workbookViewId="0">
      <selection activeCell="E36" sqref="E36"/>
    </sheetView>
  </sheetViews>
  <sheetFormatPr defaultColWidth="15.5703125" defaultRowHeight="12.75"/>
  <cols>
    <col min="1" max="1" width="5.42578125" style="1" customWidth="1"/>
    <col min="2" max="2" width="10.5703125" style="3" customWidth="1"/>
    <col min="3" max="3" width="8.85546875" style="2" customWidth="1"/>
    <col min="4" max="4" width="18.7109375" style="2" customWidth="1"/>
    <col min="5" max="5" width="14.85546875" style="2" customWidth="1"/>
    <col min="6" max="6" width="23.140625" style="2" customWidth="1"/>
    <col min="7" max="7" width="7.42578125" style="2" customWidth="1"/>
    <col min="8" max="8" width="10.42578125" style="4" customWidth="1"/>
    <col min="9" max="9" width="17.42578125" style="3" customWidth="1"/>
    <col min="10" max="10" width="14" style="3" customWidth="1"/>
    <col min="11" max="11" width="13.5703125" style="5" customWidth="1"/>
    <col min="12" max="13" width="12.140625" style="5" customWidth="1"/>
    <col min="14" max="16384" width="15.5703125" style="5"/>
  </cols>
  <sheetData>
    <row r="1" spans="1:13" ht="15">
      <c r="D1" s="5"/>
      <c r="F1" s="22" t="s">
        <v>71</v>
      </c>
      <c r="G1" s="1"/>
      <c r="H1" s="6"/>
      <c r="I1" s="8"/>
    </row>
    <row r="2" spans="1:13" ht="14.25" collapsed="1">
      <c r="B2" s="7" t="s">
        <v>0</v>
      </c>
      <c r="D2" s="5"/>
      <c r="H2" s="6"/>
    </row>
    <row r="3" spans="1:13" ht="15.75">
      <c r="A3" s="9"/>
      <c r="B3" s="7" t="s">
        <v>1</v>
      </c>
      <c r="D3" s="10"/>
      <c r="F3" s="11"/>
      <c r="G3" s="11"/>
      <c r="H3" s="12"/>
      <c r="I3" s="23" t="s">
        <v>72</v>
      </c>
      <c r="J3" s="24">
        <v>41946</v>
      </c>
    </row>
    <row r="4" spans="1:13" ht="25.5">
      <c r="A4" s="29" t="s">
        <v>2</v>
      </c>
      <c r="B4" s="29" t="s">
        <v>8</v>
      </c>
      <c r="C4" s="29" t="s">
        <v>3</v>
      </c>
      <c r="D4" s="29" t="s">
        <v>4</v>
      </c>
      <c r="E4" s="30" t="s">
        <v>79</v>
      </c>
      <c r="F4" s="29" t="s">
        <v>5</v>
      </c>
      <c r="G4" s="29" t="s">
        <v>6</v>
      </c>
      <c r="H4" s="30" t="s">
        <v>7</v>
      </c>
      <c r="I4" s="29" t="s">
        <v>9</v>
      </c>
      <c r="J4" s="30" t="s">
        <v>10</v>
      </c>
      <c r="K4" s="30" t="s">
        <v>73</v>
      </c>
      <c r="L4" s="30" t="s">
        <v>77</v>
      </c>
      <c r="M4" s="30" t="s">
        <v>87</v>
      </c>
    </row>
    <row r="5" spans="1:13">
      <c r="A5" s="13">
        <f t="shared" ref="A5:A21" si="0">ROW(A5)-ROW(A$4)</f>
        <v>1</v>
      </c>
      <c r="B5" s="17" t="s">
        <v>12</v>
      </c>
      <c r="C5" s="14" t="s">
        <v>11</v>
      </c>
      <c r="D5" s="15" t="s">
        <v>75</v>
      </c>
      <c r="E5" s="15" t="s">
        <v>81</v>
      </c>
      <c r="F5" s="15" t="s">
        <v>82</v>
      </c>
      <c r="G5" s="15">
        <v>1</v>
      </c>
      <c r="H5" s="16" t="s">
        <v>13</v>
      </c>
      <c r="I5" s="17" t="s">
        <v>14</v>
      </c>
      <c r="J5" s="17" t="s">
        <v>15</v>
      </c>
      <c r="K5" s="25">
        <v>2000000</v>
      </c>
      <c r="L5" s="27">
        <v>41975</v>
      </c>
      <c r="M5" s="28" t="s">
        <v>88</v>
      </c>
    </row>
    <row r="6" spans="1:13">
      <c r="A6" s="13">
        <f t="shared" si="0"/>
        <v>2</v>
      </c>
      <c r="B6" s="20" t="s">
        <v>12</v>
      </c>
      <c r="C6" s="14" t="s">
        <v>11</v>
      </c>
      <c r="D6" s="19" t="s">
        <v>80</v>
      </c>
      <c r="E6" s="15" t="s">
        <v>81</v>
      </c>
      <c r="F6" s="19" t="s">
        <v>74</v>
      </c>
      <c r="G6" s="18">
        <v>2</v>
      </c>
      <c r="H6" s="16" t="s">
        <v>13</v>
      </c>
      <c r="I6" s="20" t="s">
        <v>14</v>
      </c>
      <c r="J6" s="20" t="s">
        <v>15</v>
      </c>
      <c r="K6" s="25">
        <v>100000</v>
      </c>
      <c r="L6" s="27">
        <v>41948</v>
      </c>
      <c r="M6" s="28" t="s">
        <v>88</v>
      </c>
    </row>
    <row r="7" spans="1:13">
      <c r="A7" s="13">
        <f t="shared" si="0"/>
        <v>3</v>
      </c>
      <c r="B7" s="20" t="s">
        <v>23</v>
      </c>
      <c r="C7" s="14" t="s">
        <v>20</v>
      </c>
      <c r="D7" s="18" t="s">
        <v>21</v>
      </c>
      <c r="E7" s="15" t="s">
        <v>84</v>
      </c>
      <c r="F7" s="19" t="s">
        <v>22</v>
      </c>
      <c r="G7" s="19">
        <v>1</v>
      </c>
      <c r="H7" s="18" t="s">
        <v>13</v>
      </c>
      <c r="I7" s="20" t="s">
        <v>24</v>
      </c>
      <c r="J7" s="20" t="s">
        <v>25</v>
      </c>
      <c r="K7" s="25">
        <v>230000</v>
      </c>
      <c r="L7" s="27">
        <v>41814</v>
      </c>
      <c r="M7" s="27">
        <v>41822.681977911401</v>
      </c>
    </row>
    <row r="8" spans="1:13">
      <c r="A8" s="13">
        <f t="shared" si="0"/>
        <v>4</v>
      </c>
      <c r="B8" s="20" t="s">
        <v>27</v>
      </c>
      <c r="C8" s="14" t="s">
        <v>26</v>
      </c>
      <c r="D8" s="19" t="s">
        <v>76</v>
      </c>
      <c r="E8" s="15" t="s">
        <v>84</v>
      </c>
      <c r="F8" s="19" t="s">
        <v>30</v>
      </c>
      <c r="G8" s="19">
        <v>3</v>
      </c>
      <c r="H8" s="18" t="s">
        <v>13</v>
      </c>
      <c r="I8" s="20" t="s">
        <v>28</v>
      </c>
      <c r="J8" s="20" t="s">
        <v>29</v>
      </c>
      <c r="K8" s="25">
        <v>120000</v>
      </c>
      <c r="L8" s="27">
        <v>41845</v>
      </c>
      <c r="M8" s="27">
        <v>41854.461142758242</v>
      </c>
    </row>
    <row r="9" spans="1:13">
      <c r="A9" s="13">
        <f t="shared" si="0"/>
        <v>5</v>
      </c>
      <c r="B9" s="20" t="s">
        <v>33</v>
      </c>
      <c r="C9" s="14" t="s">
        <v>26</v>
      </c>
      <c r="D9" s="18" t="s">
        <v>31</v>
      </c>
      <c r="E9" s="15" t="s">
        <v>84</v>
      </c>
      <c r="F9" s="19" t="s">
        <v>32</v>
      </c>
      <c r="G9" s="19">
        <v>1</v>
      </c>
      <c r="H9" s="18" t="s">
        <v>13</v>
      </c>
      <c r="I9" s="21" t="s">
        <v>34</v>
      </c>
      <c r="J9" s="21" t="s">
        <v>78</v>
      </c>
      <c r="K9" s="25">
        <v>20300</v>
      </c>
      <c r="L9" s="27">
        <v>41877</v>
      </c>
      <c r="M9" s="27">
        <v>41894.865468564582</v>
      </c>
    </row>
    <row r="10" spans="1:13">
      <c r="A10" s="13">
        <f t="shared" si="0"/>
        <v>6</v>
      </c>
      <c r="B10" s="20" t="s">
        <v>40</v>
      </c>
      <c r="C10" s="14" t="s">
        <v>18</v>
      </c>
      <c r="D10" s="18" t="s">
        <v>38</v>
      </c>
      <c r="E10" s="14"/>
      <c r="F10" s="19" t="s">
        <v>39</v>
      </c>
      <c r="G10" s="19">
        <v>1</v>
      </c>
      <c r="H10" s="18" t="s">
        <v>19</v>
      </c>
      <c r="I10" s="21" t="s">
        <v>41</v>
      </c>
      <c r="J10" s="20" t="s">
        <v>17</v>
      </c>
      <c r="K10" s="25">
        <v>43500</v>
      </c>
      <c r="L10" s="27">
        <v>41909</v>
      </c>
      <c r="M10" s="28" t="s">
        <v>88</v>
      </c>
    </row>
    <row r="11" spans="1:13">
      <c r="A11" s="13">
        <f t="shared" si="0"/>
        <v>7</v>
      </c>
      <c r="B11" s="20" t="s">
        <v>23</v>
      </c>
      <c r="C11" s="14" t="s">
        <v>20</v>
      </c>
      <c r="D11" s="18" t="s">
        <v>42</v>
      </c>
      <c r="E11" s="14"/>
      <c r="F11" s="18" t="s">
        <v>43</v>
      </c>
      <c r="G11" s="18">
        <v>1</v>
      </c>
      <c r="H11" s="18" t="s">
        <v>16</v>
      </c>
      <c r="I11" s="20" t="s">
        <v>24</v>
      </c>
      <c r="J11" s="20" t="s">
        <v>25</v>
      </c>
      <c r="K11" s="25">
        <v>32000</v>
      </c>
      <c r="L11" s="27">
        <v>41848</v>
      </c>
      <c r="M11" s="27">
        <v>41869.837514710329</v>
      </c>
    </row>
    <row r="12" spans="1:13" ht="25.5">
      <c r="A12" s="13">
        <f t="shared" si="0"/>
        <v>8</v>
      </c>
      <c r="B12" s="20" t="s">
        <v>47</v>
      </c>
      <c r="C12" s="14" t="s">
        <v>44</v>
      </c>
      <c r="D12" s="18" t="s">
        <v>45</v>
      </c>
      <c r="E12" s="14"/>
      <c r="F12" s="18" t="s">
        <v>46</v>
      </c>
      <c r="G12" s="18">
        <v>1</v>
      </c>
      <c r="H12" s="18" t="s">
        <v>13</v>
      </c>
      <c r="I12" s="20" t="s">
        <v>34</v>
      </c>
      <c r="J12" s="20" t="s">
        <v>48</v>
      </c>
      <c r="K12" s="25">
        <v>12900</v>
      </c>
      <c r="L12" s="27">
        <v>41880</v>
      </c>
      <c r="M12" s="27">
        <v>41897.636474574181</v>
      </c>
    </row>
    <row r="13" spans="1:13" ht="25.5">
      <c r="A13" s="13">
        <f t="shared" si="0"/>
        <v>9</v>
      </c>
      <c r="B13" s="20" t="s">
        <v>33</v>
      </c>
      <c r="C13" s="14" t="s">
        <v>26</v>
      </c>
      <c r="D13" s="18" t="s">
        <v>50</v>
      </c>
      <c r="E13" s="15" t="s">
        <v>83</v>
      </c>
      <c r="F13" s="18" t="s">
        <v>51</v>
      </c>
      <c r="G13" s="18">
        <v>2</v>
      </c>
      <c r="H13" s="18" t="s">
        <v>13</v>
      </c>
      <c r="I13" s="20" t="s">
        <v>34</v>
      </c>
      <c r="J13" s="20" t="s">
        <v>35</v>
      </c>
      <c r="K13" s="25">
        <v>25000</v>
      </c>
      <c r="L13" s="27">
        <v>41850</v>
      </c>
      <c r="M13" s="27">
        <v>41871.439288945599</v>
      </c>
    </row>
    <row r="14" spans="1:13" ht="25.5">
      <c r="A14" s="13">
        <f t="shared" si="0"/>
        <v>10</v>
      </c>
      <c r="B14" s="20" t="s">
        <v>33</v>
      </c>
      <c r="C14" s="14" t="s">
        <v>26</v>
      </c>
      <c r="D14" s="18" t="s">
        <v>52</v>
      </c>
      <c r="E14" s="15" t="s">
        <v>83</v>
      </c>
      <c r="F14" s="19" t="s">
        <v>53</v>
      </c>
      <c r="G14" s="19">
        <v>1</v>
      </c>
      <c r="H14" s="18" t="s">
        <v>13</v>
      </c>
      <c r="I14" s="20" t="s">
        <v>34</v>
      </c>
      <c r="J14" s="20" t="s">
        <v>35</v>
      </c>
      <c r="K14" s="25">
        <v>70000</v>
      </c>
      <c r="L14" s="27">
        <v>41851</v>
      </c>
      <c r="M14" s="27">
        <v>41862.965616643683</v>
      </c>
    </row>
    <row r="15" spans="1:13">
      <c r="A15" s="13">
        <f t="shared" si="0"/>
        <v>11</v>
      </c>
      <c r="B15" s="20" t="s">
        <v>36</v>
      </c>
      <c r="C15" s="14" t="s">
        <v>26</v>
      </c>
      <c r="D15" s="18" t="s">
        <v>54</v>
      </c>
      <c r="E15" s="15" t="s">
        <v>83</v>
      </c>
      <c r="F15" s="19" t="s">
        <v>55</v>
      </c>
      <c r="G15" s="19">
        <v>1</v>
      </c>
      <c r="H15" s="18" t="s">
        <v>13</v>
      </c>
      <c r="I15" s="20" t="s">
        <v>37</v>
      </c>
      <c r="J15" s="20" t="s">
        <v>17</v>
      </c>
      <c r="K15" s="25">
        <v>76000</v>
      </c>
      <c r="L15" s="27">
        <v>41835</v>
      </c>
      <c r="M15" s="27">
        <v>41840.407650047113</v>
      </c>
    </row>
    <row r="16" spans="1:13">
      <c r="A16" s="13">
        <f t="shared" si="0"/>
        <v>12</v>
      </c>
      <c r="B16" s="20" t="s">
        <v>56</v>
      </c>
      <c r="C16" s="14" t="s">
        <v>18</v>
      </c>
      <c r="D16" s="18" t="s">
        <v>57</v>
      </c>
      <c r="E16" s="15" t="s">
        <v>86</v>
      </c>
      <c r="F16" s="19" t="s">
        <v>58</v>
      </c>
      <c r="G16" s="19">
        <v>2</v>
      </c>
      <c r="H16" s="18" t="s">
        <v>19</v>
      </c>
      <c r="I16" s="21" t="s">
        <v>28</v>
      </c>
      <c r="J16" s="20" t="s">
        <v>17</v>
      </c>
      <c r="K16" s="25">
        <v>24000</v>
      </c>
      <c r="L16" s="27">
        <v>41871</v>
      </c>
      <c r="M16" s="27">
        <v>41898.886949698433</v>
      </c>
    </row>
    <row r="17" spans="1:13">
      <c r="A17" s="13">
        <f t="shared" si="0"/>
        <v>13</v>
      </c>
      <c r="B17" s="20" t="s">
        <v>61</v>
      </c>
      <c r="C17" s="14" t="s">
        <v>18</v>
      </c>
      <c r="D17" s="18" t="s">
        <v>59</v>
      </c>
      <c r="E17" s="15"/>
      <c r="F17" s="18" t="s">
        <v>60</v>
      </c>
      <c r="G17" s="18">
        <v>1</v>
      </c>
      <c r="H17" s="18" t="s">
        <v>19</v>
      </c>
      <c r="I17" s="21" t="s">
        <v>28</v>
      </c>
      <c r="J17" s="20" t="s">
        <v>17</v>
      </c>
      <c r="K17" s="25">
        <v>65000</v>
      </c>
      <c r="L17" s="27">
        <v>41872</v>
      </c>
      <c r="M17" s="27">
        <v>41894.805380171565</v>
      </c>
    </row>
    <row r="18" spans="1:13">
      <c r="A18" s="13">
        <f t="shared" si="0"/>
        <v>14</v>
      </c>
      <c r="B18" s="20" t="s">
        <v>61</v>
      </c>
      <c r="C18" s="14" t="s">
        <v>18</v>
      </c>
      <c r="D18" s="18" t="s">
        <v>62</v>
      </c>
      <c r="E18" s="14"/>
      <c r="F18" s="19" t="s">
        <v>63</v>
      </c>
      <c r="G18" s="19">
        <v>1</v>
      </c>
      <c r="H18" s="18" t="s">
        <v>19</v>
      </c>
      <c r="I18" s="21" t="s">
        <v>28</v>
      </c>
      <c r="J18" s="20" t="s">
        <v>17</v>
      </c>
      <c r="K18" s="26">
        <v>54000</v>
      </c>
      <c r="L18" s="27">
        <v>41873</v>
      </c>
      <c r="M18" s="27">
        <v>41873.245598398549</v>
      </c>
    </row>
    <row r="19" spans="1:13">
      <c r="A19" s="13">
        <f t="shared" si="0"/>
        <v>15</v>
      </c>
      <c r="B19" s="20" t="s">
        <v>66</v>
      </c>
      <c r="C19" s="14" t="s">
        <v>44</v>
      </c>
      <c r="D19" s="18" t="s">
        <v>64</v>
      </c>
      <c r="E19" s="14"/>
      <c r="F19" s="19" t="s">
        <v>65</v>
      </c>
      <c r="G19" s="19">
        <v>1</v>
      </c>
      <c r="H19" s="18" t="s">
        <v>13</v>
      </c>
      <c r="I19" s="20" t="s">
        <v>34</v>
      </c>
      <c r="J19" s="21" t="s">
        <v>78</v>
      </c>
      <c r="K19" s="25">
        <v>23000</v>
      </c>
      <c r="L19" s="27">
        <v>41826</v>
      </c>
      <c r="M19" s="27">
        <v>41854.427413556805</v>
      </c>
    </row>
    <row r="20" spans="1:13">
      <c r="A20" s="13">
        <f t="shared" si="0"/>
        <v>16</v>
      </c>
      <c r="B20" s="20" t="s">
        <v>66</v>
      </c>
      <c r="C20" s="14" t="s">
        <v>44</v>
      </c>
      <c r="D20" s="18" t="s">
        <v>67</v>
      </c>
      <c r="E20" s="15" t="s">
        <v>85</v>
      </c>
      <c r="F20" s="18" t="s">
        <v>68</v>
      </c>
      <c r="G20" s="18">
        <v>1</v>
      </c>
      <c r="H20" s="18" t="s">
        <v>13</v>
      </c>
      <c r="I20" s="20" t="s">
        <v>34</v>
      </c>
      <c r="J20" s="21" t="s">
        <v>78</v>
      </c>
      <c r="K20" s="25">
        <v>15400</v>
      </c>
      <c r="L20" s="27">
        <v>41826</v>
      </c>
      <c r="M20" s="27">
        <v>41829.302117539679</v>
      </c>
    </row>
    <row r="21" spans="1:13">
      <c r="A21" s="13">
        <f t="shared" si="0"/>
        <v>17</v>
      </c>
      <c r="B21" s="20" t="s">
        <v>49</v>
      </c>
      <c r="C21" s="14" t="s">
        <v>44</v>
      </c>
      <c r="D21" s="18" t="s">
        <v>69</v>
      </c>
      <c r="E21" s="15" t="s">
        <v>85</v>
      </c>
      <c r="F21" s="19" t="s">
        <v>70</v>
      </c>
      <c r="G21" s="19">
        <v>1</v>
      </c>
      <c r="H21" s="18" t="s">
        <v>13</v>
      </c>
      <c r="I21" s="20" t="s">
        <v>34</v>
      </c>
      <c r="J21" s="21" t="s">
        <v>78</v>
      </c>
      <c r="K21" s="25">
        <v>67500</v>
      </c>
      <c r="L21" s="27">
        <v>41920</v>
      </c>
      <c r="M21" s="28" t="s">
        <v>88</v>
      </c>
    </row>
  </sheetData>
  <sheetProtection autoFilter="0" pivotTables="0"/>
  <autoFilter ref="A4:M21"/>
  <phoneticPr fontId="2"/>
  <printOptions horizontalCentered="1"/>
  <pageMargins left="0.16" right="0.17" top="0.82677165354330717" bottom="0.31496062992125984" header="0.6692913385826772" footer="0.15748031496062992"/>
  <pageSetup paperSize="9" scale="16" fitToHeight="119" orientation="landscape" r:id="rId1"/>
  <headerFooter alignWithMargins="0">
    <oddHeader>&amp;C&amp;"Arial,Bold"&amp;16AOFP PROJECT    MATERIAL CONTROL INDEX</oddHeader>
    <oddFooter>&amp;C&amp;P+8 / 127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"/>
  <sheetViews>
    <sheetView tabSelected="1" zoomScaleNormal="100" workbookViewId="0">
      <selection activeCell="L21" sqref="L21"/>
    </sheetView>
  </sheetViews>
  <sheetFormatPr defaultRowHeight="12"/>
  <cols>
    <col min="1" max="1" width="2.7109375" style="31" customWidth="1"/>
    <col min="2" max="2" width="15.42578125" style="31" customWidth="1"/>
    <col min="3" max="3" width="20.5703125" style="31" customWidth="1"/>
    <col min="4" max="4" width="7.42578125" style="31" customWidth="1"/>
    <col min="5" max="5" width="5.5703125" style="31" customWidth="1"/>
    <col min="6" max="6" width="15.42578125" style="31" customWidth="1"/>
    <col min="7" max="7" width="20.5703125" style="31" customWidth="1"/>
    <col min="8" max="8" width="7.42578125" style="31" customWidth="1"/>
    <col min="9" max="16384" width="9.140625" style="31"/>
  </cols>
  <sheetData>
    <row r="1" spans="2:8" ht="12.75">
      <c r="B1" s="37" t="s">
        <v>93</v>
      </c>
    </row>
    <row r="2" spans="2:8">
      <c r="B2" s="35" t="s">
        <v>98</v>
      </c>
    </row>
    <row r="3" spans="2:8">
      <c r="H3" s="35" t="s">
        <v>104</v>
      </c>
    </row>
    <row r="4" spans="2:8">
      <c r="B4" s="35" t="s">
        <v>94</v>
      </c>
      <c r="H4" s="35" t="s">
        <v>107</v>
      </c>
    </row>
    <row r="5" spans="2:8">
      <c r="B5" s="31" t="s">
        <v>95</v>
      </c>
      <c r="H5" s="35" t="s">
        <v>105</v>
      </c>
    </row>
    <row r="6" spans="2:8">
      <c r="B6" s="35" t="s">
        <v>114</v>
      </c>
      <c r="H6" s="35" t="s">
        <v>100</v>
      </c>
    </row>
    <row r="7" spans="2:8">
      <c r="H7" s="35" t="s">
        <v>101</v>
      </c>
    </row>
    <row r="8" spans="2:8">
      <c r="B8" s="35" t="s">
        <v>96</v>
      </c>
      <c r="H8" s="35" t="s">
        <v>106</v>
      </c>
    </row>
    <row r="9" spans="2:8">
      <c r="H9" s="35" t="s">
        <v>102</v>
      </c>
    </row>
    <row r="10" spans="2:8">
      <c r="B10" s="35" t="s">
        <v>97</v>
      </c>
      <c r="H10" s="35" t="s">
        <v>108</v>
      </c>
    </row>
    <row r="11" spans="2:8">
      <c r="B11" s="35" t="s">
        <v>99</v>
      </c>
      <c r="H11" s="35" t="s">
        <v>103</v>
      </c>
    </row>
    <row r="12" spans="2:8">
      <c r="B12" s="35"/>
      <c r="H12" s="35" t="s">
        <v>110</v>
      </c>
    </row>
    <row r="13" spans="2:8">
      <c r="B13" s="35"/>
      <c r="H13" s="35" t="s">
        <v>111</v>
      </c>
    </row>
    <row r="14" spans="2:8">
      <c r="H14" s="35" t="s">
        <v>112</v>
      </c>
    </row>
    <row r="19" spans="2:8">
      <c r="B19" s="32" t="s">
        <v>89</v>
      </c>
      <c r="C19" s="31" t="s">
        <v>23</v>
      </c>
      <c r="F19" s="32" t="s">
        <v>89</v>
      </c>
      <c r="G19" s="31" t="s">
        <v>23</v>
      </c>
    </row>
    <row r="21" spans="2:8" ht="24">
      <c r="B21" s="32" t="s">
        <v>4</v>
      </c>
      <c r="C21" s="32" t="s">
        <v>91</v>
      </c>
      <c r="D21" s="34" t="s">
        <v>90</v>
      </c>
      <c r="F21" s="32" t="s">
        <v>4</v>
      </c>
      <c r="G21" s="32" t="s">
        <v>92</v>
      </c>
      <c r="H21" s="34" t="s">
        <v>90</v>
      </c>
    </row>
    <row r="22" spans="2:8">
      <c r="B22" s="31" t="s">
        <v>21</v>
      </c>
      <c r="C22" s="31" t="s">
        <v>113</v>
      </c>
      <c r="D22" s="33">
        <v>1</v>
      </c>
      <c r="F22" s="31" t="s">
        <v>21</v>
      </c>
      <c r="G22" s="31" t="s">
        <v>22</v>
      </c>
      <c r="H22" s="33">
        <v>1</v>
      </c>
    </row>
    <row r="23" spans="2:8">
      <c r="B23" s="31" t="s">
        <v>42</v>
      </c>
      <c r="C23" s="31" t="s">
        <v>109</v>
      </c>
      <c r="D23" s="33">
        <v>1</v>
      </c>
      <c r="F23" s="31" t="s">
        <v>42</v>
      </c>
      <c r="G23" s="31" t="s">
        <v>43</v>
      </c>
      <c r="H23" s="33">
        <v>1</v>
      </c>
    </row>
    <row r="24" spans="2:8" ht="12.75">
      <c r="B24" s="36"/>
      <c r="C24" s="36"/>
      <c r="D24" s="36"/>
      <c r="F24" s="36"/>
      <c r="G24" s="36"/>
      <c r="H24" s="36"/>
    </row>
  </sheetData>
  <phoneticPr fontId="2"/>
  <pageMargins left="0.7" right="0.7" top="0.75" bottom="0.75" header="0.3" footer="0.3"/>
  <pageSetup paperSize="9" orientation="portrait" horizontalDpi="4294967293" verticalDpi="0" r:id="rId3"/>
  <drawing r:id="rId4"/>
  <extLst>
    <ext xmlns:x14="http://schemas.microsoft.com/office/spreadsheetml/2009/9/main" uri="{A8765BA9-456A-4dab-B4F3-ACF838C121DE}">
      <x14:slicerList>
        <x14:slicer r:id="rId5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Procure_List</vt:lpstr>
      <vt:lpstr>PivotTable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Akira_Hoshino</dc:creator>
  <cp:lastModifiedBy>Akira_Hoshino</cp:lastModifiedBy>
  <dcterms:created xsi:type="dcterms:W3CDTF">2015-03-29T11:24:28Z</dcterms:created>
  <dcterms:modified xsi:type="dcterms:W3CDTF">2015-05-31T03:04:22Z</dcterms:modified>
</cp:coreProperties>
</file>